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30" yWindow="15" windowWidth="11955" windowHeight="10050" activeTab="0"/>
  </bookViews>
  <sheets>
    <sheet name="Sheet1" sheetId="1" r:id="rId1"/>
  </sheets>
  <definedNames>
    <definedName name="_xlfn.COUNTIFS" hidden="1">#NAME?</definedName>
    <definedName name="cj">#REF!</definedName>
    <definedName name="hb">#REF!</definedName>
    <definedName name="_xlnm.Print_Titles" localSheetId="0">'Sheet1'!$1:$2</definedName>
    <definedName name="面试语言">#REF!</definedName>
  </definedNames>
  <calcPr fullCalcOnLoad="1"/>
</workbook>
</file>

<file path=xl/sharedStrings.xml><?xml version="1.0" encoding="utf-8"?>
<sst xmlns="http://schemas.openxmlformats.org/spreadsheetml/2006/main" count="193" uniqueCount="121">
  <si>
    <t>郝鑫平</t>
  </si>
  <si>
    <t>311522052416</t>
  </si>
  <si>
    <t>秦昊</t>
  </si>
  <si>
    <t>111522040924</t>
  </si>
  <si>
    <t>万博文</t>
  </si>
  <si>
    <t>311522053012</t>
  </si>
  <si>
    <t>贺喜格图</t>
  </si>
  <si>
    <t>111522071326</t>
  </si>
  <si>
    <t>职业能力倾向测验卷面成绩</t>
  </si>
  <si>
    <t>综合应用能力卷面成绩</t>
  </si>
  <si>
    <t>笔试成绩＝（《综合应用能力》成绩÷1.5）×50%＋（《职业能力倾向测验》成绩÷1.5）×50%</t>
  </si>
  <si>
    <t>民族加分2.5分</t>
  </si>
  <si>
    <t>名次</t>
  </si>
  <si>
    <t>面试成绩</t>
  </si>
  <si>
    <t>面试成绩加权40%</t>
  </si>
  <si>
    <t>总成绩</t>
  </si>
  <si>
    <t>311522052415</t>
  </si>
  <si>
    <t>萨仁佟拉嘎</t>
  </si>
  <si>
    <t>111522071405</t>
  </si>
  <si>
    <t>姓名</t>
  </si>
  <si>
    <t>性别</t>
  </si>
  <si>
    <t>报考单位</t>
  </si>
  <si>
    <t>报考岗位</t>
  </si>
  <si>
    <t>准考证号</t>
  </si>
  <si>
    <t>梁秀杰</t>
  </si>
  <si>
    <t>女</t>
  </si>
  <si>
    <t>科右中旗水利工作队</t>
  </si>
  <si>
    <t>水利工程（一般岗位）</t>
  </si>
  <si>
    <t>311522053015</t>
  </si>
  <si>
    <t>男</t>
  </si>
  <si>
    <t>包呼格吉乐图</t>
  </si>
  <si>
    <t>科右中旗城乡最低生活保障工作办公室</t>
  </si>
  <si>
    <t>文秘（蒙汉兼通人员岗位）</t>
  </si>
  <si>
    <t>111522071423</t>
  </si>
  <si>
    <t>职员（蒙汉兼通人员岗位）</t>
  </si>
  <si>
    <t>职员（一般岗位）</t>
  </si>
  <si>
    <t>职员（项目人员岗位含大学生退役士兵）</t>
  </si>
  <si>
    <t>科右中旗草原工作站</t>
  </si>
  <si>
    <t>草原与草业技术（一般岗位）</t>
  </si>
  <si>
    <t>王桂芸</t>
  </si>
  <si>
    <t>科右中旗广播电视台</t>
  </si>
  <si>
    <t>记者（项目人员岗位含大学生退役士兵）</t>
  </si>
  <si>
    <t>111522040813</t>
  </si>
  <si>
    <t>阿如娜</t>
  </si>
  <si>
    <t>科右中旗广播电视服务中心</t>
  </si>
  <si>
    <t>编辑出版（一般岗位）</t>
  </si>
  <si>
    <t>111522040811</t>
  </si>
  <si>
    <t>王媛媛</t>
  </si>
  <si>
    <t>科右中旗人大后勤服务中心</t>
  </si>
  <si>
    <t>蒙语文秘（蒙汉兼通人员岗位）</t>
  </si>
  <si>
    <t>111522072922</t>
  </si>
  <si>
    <t>科右中旗额木庭高勒国土资源所</t>
  </si>
  <si>
    <t>土地资源管理（一般岗位）</t>
  </si>
  <si>
    <t>文秘（项目人员岗位含大学生退役士兵）</t>
  </si>
  <si>
    <t>笔试成绩</t>
  </si>
  <si>
    <t>科右中旗中心敬老院</t>
  </si>
  <si>
    <t>科右中旗疾病预防控制中心</t>
  </si>
  <si>
    <t>检验（一般岗位）</t>
  </si>
  <si>
    <t>科右中旗杜尔基国土资源所</t>
  </si>
  <si>
    <t>科右中旗巴彦忙哈国土资源所</t>
  </si>
  <si>
    <t>科右中旗民兵训练基地</t>
  </si>
  <si>
    <t>弹药库保管员（一般岗位）</t>
  </si>
  <si>
    <t>科右中旗建设工程质量监督站</t>
  </si>
  <si>
    <t>工程管理（一般岗位）</t>
  </si>
  <si>
    <t>科右中旗信访诉求中心</t>
  </si>
  <si>
    <t>科右中旗建筑安全监督站</t>
  </si>
  <si>
    <t>工程监督（一般岗位）</t>
  </si>
  <si>
    <t>科右中旗霍林河灌区管理所</t>
  </si>
  <si>
    <t>科右中旗巴彦淖尔畜牧兽医站</t>
  </si>
  <si>
    <t>动物医学（一般岗位）</t>
  </si>
  <si>
    <t>关荣</t>
  </si>
  <si>
    <t>科右中旗综合福利中心</t>
  </si>
  <si>
    <t>111522072121</t>
  </si>
  <si>
    <t>科右中旗哈日淖尔国土资源所</t>
  </si>
  <si>
    <t>民族</t>
  </si>
  <si>
    <t>蒙古族</t>
  </si>
  <si>
    <t>汉族</t>
  </si>
  <si>
    <t>笔试成绩加权60%</t>
  </si>
  <si>
    <t>呼格吉呼</t>
  </si>
  <si>
    <t>311522063125</t>
  </si>
  <si>
    <t>科右中旗土地整理中心</t>
  </si>
  <si>
    <t>常志宏</t>
  </si>
  <si>
    <t>311522052306</t>
  </si>
  <si>
    <t>科右中旗保障性住房建设管理中心</t>
  </si>
  <si>
    <t>白智敏</t>
  </si>
  <si>
    <t>111522040513</t>
  </si>
  <si>
    <t>赵玉庄</t>
  </si>
  <si>
    <t>551522063928</t>
  </si>
  <si>
    <t>包秋颖</t>
  </si>
  <si>
    <t>111522041025</t>
  </si>
  <si>
    <t>曹建建</t>
  </si>
  <si>
    <t>311522052310</t>
  </si>
  <si>
    <t>白乌英嘎</t>
  </si>
  <si>
    <t>科右中旗杜尔基敬老院</t>
  </si>
  <si>
    <t>111522071917</t>
  </si>
  <si>
    <t>包志新</t>
  </si>
  <si>
    <t>311522052429</t>
  </si>
  <si>
    <t>董雪</t>
  </si>
  <si>
    <t>沈佩宇</t>
  </si>
  <si>
    <t>311522052215</t>
  </si>
  <si>
    <t>551522063927</t>
  </si>
  <si>
    <t>包红霞</t>
  </si>
  <si>
    <t>311522052424</t>
  </si>
  <si>
    <t>阿荣</t>
  </si>
  <si>
    <t>杨慧丽</t>
  </si>
  <si>
    <t>311522053006</t>
  </si>
  <si>
    <t>富红琨</t>
  </si>
  <si>
    <t>科右中旗吐列毛杜区域敬老院</t>
  </si>
  <si>
    <t>111522041005</t>
  </si>
  <si>
    <t>科右中旗好腰苏木敬老院</t>
  </si>
  <si>
    <t>海日汉</t>
  </si>
  <si>
    <t>111522041917</t>
  </si>
  <si>
    <t>111522040913</t>
  </si>
  <si>
    <t>记者（蒙汉兼通人员岗位）</t>
  </si>
  <si>
    <t>蔡莹</t>
  </si>
  <si>
    <t>111522041015</t>
  </si>
  <si>
    <t>齐秋鸽</t>
  </si>
  <si>
    <t>111522041224</t>
  </si>
  <si>
    <t>序号</t>
  </si>
  <si>
    <t>备注</t>
  </si>
  <si>
    <t>2016年科右中旗部分事业单位公开招聘工作人员部分岗位进入体检人员名单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</si>
</sst>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0.000_ "/>
    <numFmt numFmtId="191" formatCode="0.000_);[Red]\(0.000\)"/>
  </numFmts>
  <fonts count="41">
    <font>
      <sz val="10"/>
      <name val="宋体"/>
      <family val="0"/>
    </font>
    <font>
      <b/>
      <sz val="10"/>
      <name val="宋体"/>
      <family val="0"/>
    </font>
    <font>
      <i/>
      <sz val="10"/>
      <name val="宋体"/>
      <family val="0"/>
    </font>
    <font>
      <b/>
      <i/>
      <sz val="10"/>
      <name val="宋体"/>
      <family val="0"/>
    </font>
    <font>
      <sz val="9"/>
      <name val="宋体"/>
      <family val="0"/>
    </font>
    <font>
      <sz val="12"/>
      <name val="宋体"/>
      <family val="0"/>
    </font>
    <font>
      <sz val="8"/>
      <name val="宋体"/>
      <family val="0"/>
    </font>
    <font>
      <b/>
      <sz val="18"/>
      <name val="宋体"/>
      <family val="0"/>
    </font>
    <font>
      <sz val="11"/>
      <color indexed="8"/>
      <name val="宋体"/>
      <family val="0"/>
    </font>
    <font>
      <sz val="11"/>
      <color indexed="47"/>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47"/>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189" fontId="0" fillId="0" borderId="0" applyFont="0" applyFill="0" applyBorder="0" applyAlignment="0" applyProtection="0"/>
    <xf numFmtId="188"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7">
    <xf numFmtId="0" fontId="0" fillId="0" borderId="0" xfId="0" applyAlignment="1">
      <alignment/>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190"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53" applyFont="1" applyFill="1" applyBorder="1" applyAlignment="1" quotePrefix="1">
      <alignment horizontal="center" vertical="center" wrapText="1"/>
      <protection/>
    </xf>
    <xf numFmtId="191" fontId="0" fillId="0" borderId="10" xfId="0" applyNumberFormat="1" applyFont="1" applyFill="1" applyBorder="1" applyAlignment="1">
      <alignment horizontal="center" vertical="center" wrapText="1"/>
    </xf>
    <xf numFmtId="0" fontId="0" fillId="0" borderId="10" xfId="52" applyFont="1" applyFill="1" applyBorder="1" applyAlignment="1" quotePrefix="1">
      <alignment horizontal="center" vertical="center" wrapText="1"/>
      <protection/>
    </xf>
    <xf numFmtId="0" fontId="1" fillId="0" borderId="10" xfId="0" applyFont="1" applyFill="1" applyBorder="1" applyAlignment="1" quotePrefix="1">
      <alignment horizontal="center" vertical="center" wrapText="1"/>
    </xf>
    <xf numFmtId="0" fontId="1" fillId="0" borderId="10" xfId="54" applyNumberFormat="1" applyFont="1" applyFill="1" applyBorder="1" applyAlignment="1" applyProtection="1">
      <alignment horizontal="center" vertical="center" wrapText="1"/>
      <protection/>
    </xf>
    <xf numFmtId="0" fontId="1" fillId="0" borderId="10" xfId="51" applyFont="1" applyFill="1" applyBorder="1" applyAlignment="1" applyProtection="1">
      <alignment horizontal="center" vertical="center" wrapText="1"/>
      <protection locked="0"/>
    </xf>
    <xf numFmtId="190" fontId="1" fillId="0" borderId="10" xfId="51"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0" fillId="0" borderId="11" xfId="0" applyBorder="1" applyAlignment="1">
      <alignment vertical="center" wrapText="1"/>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3" xfId="44"/>
    <cellStyle name="常规 2 4" xfId="45"/>
    <cellStyle name="常规 2 5" xfId="46"/>
    <cellStyle name="常规 2 6" xfId="47"/>
    <cellStyle name="常规 2 7" xfId="48"/>
    <cellStyle name="常规 2 8" xfId="49"/>
    <cellStyle name="常规 2 9" xfId="50"/>
    <cellStyle name="常规_12日上午_1" xfId="51"/>
    <cellStyle name="常规_13日下午" xfId="52"/>
    <cellStyle name="常规_14日上午" xfId="53"/>
    <cellStyle name="常规_Sheet1"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tabSelected="1" zoomScalePageLayoutView="0" workbookViewId="0" topLeftCell="A1">
      <selection activeCell="T3" sqref="T3"/>
    </sheetView>
  </sheetViews>
  <sheetFormatPr defaultColWidth="10.00390625" defaultRowHeight="19.5" customHeight="1"/>
  <cols>
    <col min="1" max="1" width="3.7109375" style="1" customWidth="1"/>
    <col min="2" max="2" width="8.421875" style="1" customWidth="1"/>
    <col min="3" max="3" width="2.8515625" style="1" customWidth="1"/>
    <col min="4" max="4" width="9.00390625" style="1" customWidth="1"/>
    <col min="5" max="5" width="19.28125" style="1" customWidth="1"/>
    <col min="6" max="6" width="17.421875" style="1" customWidth="1"/>
    <col min="7" max="7" width="5.7109375" style="1" customWidth="1"/>
    <col min="8" max="9" width="6.421875" style="1" customWidth="1"/>
    <col min="10" max="10" width="10.421875" style="1" customWidth="1"/>
    <col min="11" max="11" width="5.28125" style="1" customWidth="1"/>
    <col min="12" max="12" width="8.57421875" style="1" customWidth="1"/>
    <col min="13" max="13" width="7.7109375" style="2" customWidth="1"/>
    <col min="14" max="14" width="7.8515625" style="2" customWidth="1"/>
    <col min="15" max="15" width="8.140625" style="2" customWidth="1"/>
    <col min="16" max="16" width="7.421875" style="2" customWidth="1"/>
    <col min="17" max="17" width="3.7109375" style="2" bestFit="1" customWidth="1"/>
    <col min="18" max="18" width="13.28125" style="1" customWidth="1"/>
    <col min="19" max="16384" width="10.00390625" style="1" customWidth="1"/>
  </cols>
  <sheetData>
    <row r="1" spans="1:18" ht="42" customHeight="1">
      <c r="A1" s="15" t="s">
        <v>120</v>
      </c>
      <c r="B1" s="15"/>
      <c r="C1" s="15"/>
      <c r="D1" s="15"/>
      <c r="E1" s="15"/>
      <c r="F1" s="15"/>
      <c r="G1" s="15"/>
      <c r="H1" s="15"/>
      <c r="I1" s="15"/>
      <c r="J1" s="15"/>
      <c r="K1" s="15"/>
      <c r="L1" s="15"/>
      <c r="M1" s="15"/>
      <c r="N1" s="15"/>
      <c r="O1" s="15"/>
      <c r="P1" s="15"/>
      <c r="Q1" s="15"/>
      <c r="R1" s="16"/>
    </row>
    <row r="2" spans="1:18" s="14" customFormat="1" ht="141.75" customHeight="1">
      <c r="A2" s="13" t="s">
        <v>118</v>
      </c>
      <c r="B2" s="9" t="s">
        <v>19</v>
      </c>
      <c r="C2" s="9" t="s">
        <v>20</v>
      </c>
      <c r="D2" s="9" t="s">
        <v>23</v>
      </c>
      <c r="E2" s="9" t="s">
        <v>21</v>
      </c>
      <c r="F2" s="9" t="s">
        <v>22</v>
      </c>
      <c r="G2" s="10" t="s">
        <v>74</v>
      </c>
      <c r="H2" s="11" t="s">
        <v>8</v>
      </c>
      <c r="I2" s="11" t="s">
        <v>9</v>
      </c>
      <c r="J2" s="12" t="s">
        <v>10</v>
      </c>
      <c r="K2" s="11" t="s">
        <v>11</v>
      </c>
      <c r="L2" s="11" t="s">
        <v>54</v>
      </c>
      <c r="M2" s="13" t="s">
        <v>13</v>
      </c>
      <c r="N2" s="13" t="s">
        <v>77</v>
      </c>
      <c r="O2" s="13" t="s">
        <v>14</v>
      </c>
      <c r="P2" s="13" t="s">
        <v>15</v>
      </c>
      <c r="Q2" s="13" t="s">
        <v>12</v>
      </c>
      <c r="R2" s="13" t="s">
        <v>119</v>
      </c>
    </row>
    <row r="3" spans="1:18" s="5" customFormat="1" ht="30" customHeight="1">
      <c r="A3" s="3">
        <v>1</v>
      </c>
      <c r="B3" s="6" t="s">
        <v>104</v>
      </c>
      <c r="C3" s="6" t="s">
        <v>25</v>
      </c>
      <c r="D3" s="6" t="s">
        <v>105</v>
      </c>
      <c r="E3" s="6" t="s">
        <v>59</v>
      </c>
      <c r="F3" s="6" t="s">
        <v>52</v>
      </c>
      <c r="G3" s="3" t="s">
        <v>75</v>
      </c>
      <c r="H3" s="3">
        <v>77.2</v>
      </c>
      <c r="I3" s="3">
        <v>102.5</v>
      </c>
      <c r="J3" s="7">
        <v>59.9</v>
      </c>
      <c r="K3" s="3">
        <v>2.5</v>
      </c>
      <c r="L3" s="4">
        <v>62.4</v>
      </c>
      <c r="M3" s="3">
        <v>75</v>
      </c>
      <c r="N3" s="3">
        <f aca="true" t="shared" si="0" ref="N3:N13">L3*0.6</f>
        <v>37.44</v>
      </c>
      <c r="O3" s="3">
        <f aca="true" t="shared" si="1" ref="O3:O13">M3*0.4</f>
        <v>30</v>
      </c>
      <c r="P3" s="3">
        <f aca="true" t="shared" si="2" ref="P3:P14">N3+O3</f>
        <v>67.44</v>
      </c>
      <c r="Q3" s="3">
        <v>1</v>
      </c>
      <c r="R3" s="3"/>
    </row>
    <row r="4" spans="1:18" s="5" customFormat="1" ht="30" customHeight="1">
      <c r="A4" s="3">
        <v>2</v>
      </c>
      <c r="B4" s="6" t="s">
        <v>78</v>
      </c>
      <c r="C4" s="6" t="s">
        <v>29</v>
      </c>
      <c r="D4" s="6" t="s">
        <v>79</v>
      </c>
      <c r="E4" s="6" t="s">
        <v>68</v>
      </c>
      <c r="F4" s="6" t="s">
        <v>69</v>
      </c>
      <c r="G4" s="3" t="s">
        <v>75</v>
      </c>
      <c r="H4" s="3">
        <v>62.2</v>
      </c>
      <c r="I4" s="3">
        <v>81.5</v>
      </c>
      <c r="J4" s="7">
        <v>47.9</v>
      </c>
      <c r="K4" s="3">
        <v>2.5</v>
      </c>
      <c r="L4" s="4">
        <v>50.4</v>
      </c>
      <c r="M4" s="3">
        <v>80.2</v>
      </c>
      <c r="N4" s="3">
        <f t="shared" si="0"/>
        <v>30.24</v>
      </c>
      <c r="O4" s="3">
        <f t="shared" si="1"/>
        <v>32.080000000000005</v>
      </c>
      <c r="P4" s="3">
        <f t="shared" si="2"/>
        <v>62.32000000000001</v>
      </c>
      <c r="Q4" s="3">
        <v>1</v>
      </c>
      <c r="R4" s="3"/>
    </row>
    <row r="5" spans="1:18" s="5" customFormat="1" ht="30" customHeight="1">
      <c r="A5" s="3">
        <v>3</v>
      </c>
      <c r="B5" s="8" t="s">
        <v>47</v>
      </c>
      <c r="C5" s="8" t="s">
        <v>25</v>
      </c>
      <c r="D5" s="8" t="s">
        <v>112</v>
      </c>
      <c r="E5" s="8" t="s">
        <v>83</v>
      </c>
      <c r="F5" s="8" t="s">
        <v>36</v>
      </c>
      <c r="G5" s="3" t="s">
        <v>75</v>
      </c>
      <c r="H5" s="3">
        <v>98.5</v>
      </c>
      <c r="I5" s="3">
        <v>89.5</v>
      </c>
      <c r="J5" s="7">
        <v>62.66666666666667</v>
      </c>
      <c r="K5" s="3">
        <v>2.5</v>
      </c>
      <c r="L5" s="4">
        <v>65.16666666666667</v>
      </c>
      <c r="M5" s="3">
        <v>75.6</v>
      </c>
      <c r="N5" s="3">
        <f t="shared" si="0"/>
        <v>39.1</v>
      </c>
      <c r="O5" s="3">
        <f t="shared" si="1"/>
        <v>30.24</v>
      </c>
      <c r="P5" s="3">
        <f t="shared" si="2"/>
        <v>69.34</v>
      </c>
      <c r="Q5" s="3">
        <v>1</v>
      </c>
      <c r="R5" s="3"/>
    </row>
    <row r="6" spans="1:18" s="5" customFormat="1" ht="30" customHeight="1">
      <c r="A6" s="3">
        <v>4</v>
      </c>
      <c r="B6" s="6" t="s">
        <v>98</v>
      </c>
      <c r="C6" s="6" t="s">
        <v>29</v>
      </c>
      <c r="D6" s="6" t="s">
        <v>99</v>
      </c>
      <c r="E6" s="6" t="s">
        <v>37</v>
      </c>
      <c r="F6" s="6" t="s">
        <v>38</v>
      </c>
      <c r="G6" s="3" t="s">
        <v>75</v>
      </c>
      <c r="H6" s="3">
        <v>88</v>
      </c>
      <c r="I6" s="3">
        <v>83.5</v>
      </c>
      <c r="J6" s="7">
        <v>57.166666666666664</v>
      </c>
      <c r="K6" s="3">
        <v>2.5</v>
      </c>
      <c r="L6" s="4">
        <v>59.666666666666664</v>
      </c>
      <c r="M6" s="3">
        <v>79.6</v>
      </c>
      <c r="N6" s="3">
        <f t="shared" si="0"/>
        <v>35.8</v>
      </c>
      <c r="O6" s="3">
        <f t="shared" si="1"/>
        <v>31.84</v>
      </c>
      <c r="P6" s="3">
        <f t="shared" si="2"/>
        <v>67.64</v>
      </c>
      <c r="Q6" s="3">
        <v>1</v>
      </c>
      <c r="R6" s="3"/>
    </row>
    <row r="7" spans="1:18" s="5" customFormat="1" ht="30" customHeight="1">
      <c r="A7" s="3">
        <v>5</v>
      </c>
      <c r="B7" s="8" t="s">
        <v>30</v>
      </c>
      <c r="C7" s="8" t="s">
        <v>29</v>
      </c>
      <c r="D7" s="8" t="s">
        <v>33</v>
      </c>
      <c r="E7" s="8" t="s">
        <v>31</v>
      </c>
      <c r="F7" s="8" t="s">
        <v>32</v>
      </c>
      <c r="G7" s="3" t="s">
        <v>75</v>
      </c>
      <c r="H7" s="3">
        <v>77</v>
      </c>
      <c r="I7" s="3">
        <v>104</v>
      </c>
      <c r="J7" s="7">
        <v>60.33333333333333</v>
      </c>
      <c r="K7" s="3">
        <v>2.5</v>
      </c>
      <c r="L7" s="4">
        <v>62.83333333333333</v>
      </c>
      <c r="M7" s="3">
        <v>68.8</v>
      </c>
      <c r="N7" s="3">
        <f t="shared" si="0"/>
        <v>37.699999999999996</v>
      </c>
      <c r="O7" s="3">
        <f t="shared" si="1"/>
        <v>27.52</v>
      </c>
      <c r="P7" s="3">
        <f t="shared" si="2"/>
        <v>65.22</v>
      </c>
      <c r="Q7" s="3">
        <v>1</v>
      </c>
      <c r="R7" s="3"/>
    </row>
    <row r="8" spans="1:18" s="5" customFormat="1" ht="30" customHeight="1">
      <c r="A8" s="3">
        <v>6</v>
      </c>
      <c r="B8" s="8" t="s">
        <v>95</v>
      </c>
      <c r="C8" s="8" t="s">
        <v>29</v>
      </c>
      <c r="D8" s="8" t="s">
        <v>96</v>
      </c>
      <c r="E8" s="8" t="s">
        <v>58</v>
      </c>
      <c r="F8" s="8" t="s">
        <v>52</v>
      </c>
      <c r="G8" s="3" t="s">
        <v>75</v>
      </c>
      <c r="H8" s="3">
        <v>83.1</v>
      </c>
      <c r="I8" s="3">
        <v>90.5</v>
      </c>
      <c r="J8" s="7">
        <v>57.86666666666667</v>
      </c>
      <c r="K8" s="3">
        <v>2.5</v>
      </c>
      <c r="L8" s="4">
        <v>60.36666666666667</v>
      </c>
      <c r="M8" s="3">
        <v>74.2</v>
      </c>
      <c r="N8" s="3">
        <f t="shared" si="0"/>
        <v>36.22</v>
      </c>
      <c r="O8" s="3">
        <f t="shared" si="1"/>
        <v>29.680000000000003</v>
      </c>
      <c r="P8" s="3">
        <f t="shared" si="2"/>
        <v>65.9</v>
      </c>
      <c r="Q8" s="3">
        <v>1</v>
      </c>
      <c r="R8" s="3"/>
    </row>
    <row r="9" spans="1:18" s="5" customFormat="1" ht="30" customHeight="1">
      <c r="A9" s="3">
        <v>7</v>
      </c>
      <c r="B9" s="8" t="s">
        <v>92</v>
      </c>
      <c r="C9" s="8" t="s">
        <v>25</v>
      </c>
      <c r="D9" s="8" t="s">
        <v>94</v>
      </c>
      <c r="E9" s="8" t="s">
        <v>93</v>
      </c>
      <c r="F9" s="8" t="s">
        <v>34</v>
      </c>
      <c r="G9" s="3" t="s">
        <v>75</v>
      </c>
      <c r="H9" s="3">
        <v>93</v>
      </c>
      <c r="I9" s="3">
        <v>97</v>
      </c>
      <c r="J9" s="7">
        <v>63.333333333333336</v>
      </c>
      <c r="K9" s="3">
        <v>2.5</v>
      </c>
      <c r="L9" s="4">
        <v>65.83333333333334</v>
      </c>
      <c r="M9" s="3">
        <v>80.6</v>
      </c>
      <c r="N9" s="3">
        <f t="shared" si="0"/>
        <v>39.50000000000001</v>
      </c>
      <c r="O9" s="3">
        <f t="shared" si="1"/>
        <v>32.24</v>
      </c>
      <c r="P9" s="3">
        <f t="shared" si="2"/>
        <v>71.74000000000001</v>
      </c>
      <c r="Q9" s="3">
        <v>1</v>
      </c>
      <c r="R9" s="3"/>
    </row>
    <row r="10" spans="1:18" s="5" customFormat="1" ht="30" customHeight="1">
      <c r="A10" s="3">
        <v>8</v>
      </c>
      <c r="B10" s="8" t="s">
        <v>0</v>
      </c>
      <c r="C10" s="8" t="s">
        <v>29</v>
      </c>
      <c r="D10" s="8" t="s">
        <v>1</v>
      </c>
      <c r="E10" s="8" t="s">
        <v>51</v>
      </c>
      <c r="F10" s="8" t="s">
        <v>52</v>
      </c>
      <c r="G10" s="3" t="s">
        <v>75</v>
      </c>
      <c r="H10" s="3">
        <v>90</v>
      </c>
      <c r="I10" s="3">
        <v>107</v>
      </c>
      <c r="J10" s="7">
        <v>65.66666666666666</v>
      </c>
      <c r="K10" s="3">
        <v>2.5</v>
      </c>
      <c r="L10" s="4">
        <v>68.16666666666666</v>
      </c>
      <c r="M10" s="3">
        <v>78.6</v>
      </c>
      <c r="N10" s="3">
        <f t="shared" si="0"/>
        <v>40.89999999999999</v>
      </c>
      <c r="O10" s="3">
        <f t="shared" si="1"/>
        <v>31.439999999999998</v>
      </c>
      <c r="P10" s="3">
        <f t="shared" si="2"/>
        <v>72.33999999999999</v>
      </c>
      <c r="Q10" s="3">
        <v>1</v>
      </c>
      <c r="R10" s="3"/>
    </row>
    <row r="11" spans="1:18" s="5" customFormat="1" ht="30" customHeight="1">
      <c r="A11" s="3">
        <v>9</v>
      </c>
      <c r="B11" s="8" t="s">
        <v>43</v>
      </c>
      <c r="C11" s="8" t="s">
        <v>25</v>
      </c>
      <c r="D11" s="8" t="s">
        <v>46</v>
      </c>
      <c r="E11" s="8" t="s">
        <v>44</v>
      </c>
      <c r="F11" s="8" t="s">
        <v>45</v>
      </c>
      <c r="G11" s="3" t="s">
        <v>75</v>
      </c>
      <c r="H11" s="3">
        <v>96</v>
      </c>
      <c r="I11" s="3">
        <v>87</v>
      </c>
      <c r="J11" s="7">
        <v>61</v>
      </c>
      <c r="K11" s="3">
        <v>2.5</v>
      </c>
      <c r="L11" s="4">
        <v>63.5</v>
      </c>
      <c r="M11" s="3">
        <v>67.4</v>
      </c>
      <c r="N11" s="3">
        <f t="shared" si="0"/>
        <v>38.1</v>
      </c>
      <c r="O11" s="3">
        <f t="shared" si="1"/>
        <v>26.960000000000004</v>
      </c>
      <c r="P11" s="3">
        <f t="shared" si="2"/>
        <v>65.06</v>
      </c>
      <c r="Q11" s="3">
        <v>1</v>
      </c>
      <c r="R11" s="3"/>
    </row>
    <row r="12" spans="1:18" s="5" customFormat="1" ht="30" customHeight="1">
      <c r="A12" s="3">
        <v>10</v>
      </c>
      <c r="B12" s="8" t="s">
        <v>17</v>
      </c>
      <c r="C12" s="8" t="s">
        <v>25</v>
      </c>
      <c r="D12" s="8" t="s">
        <v>18</v>
      </c>
      <c r="E12" s="8" t="s">
        <v>40</v>
      </c>
      <c r="F12" s="8" t="s">
        <v>113</v>
      </c>
      <c r="G12" s="3" t="s">
        <v>75</v>
      </c>
      <c r="H12" s="3">
        <v>67.5</v>
      </c>
      <c r="I12" s="3">
        <v>104</v>
      </c>
      <c r="J12" s="7">
        <v>57.166666666666664</v>
      </c>
      <c r="K12" s="3">
        <v>2.5</v>
      </c>
      <c r="L12" s="4">
        <v>59.666666666666664</v>
      </c>
      <c r="M12" s="3">
        <v>77.6</v>
      </c>
      <c r="N12" s="3">
        <f t="shared" si="0"/>
        <v>35.8</v>
      </c>
      <c r="O12" s="3">
        <f t="shared" si="1"/>
        <v>31.04</v>
      </c>
      <c r="P12" s="3">
        <f t="shared" si="2"/>
        <v>66.84</v>
      </c>
      <c r="Q12" s="3">
        <v>1</v>
      </c>
      <c r="R12" s="3"/>
    </row>
    <row r="13" spans="1:18" s="5" customFormat="1" ht="30" customHeight="1">
      <c r="A13" s="3">
        <v>11</v>
      </c>
      <c r="B13" s="6" t="s">
        <v>39</v>
      </c>
      <c r="C13" s="6" t="s">
        <v>25</v>
      </c>
      <c r="D13" s="6" t="s">
        <v>42</v>
      </c>
      <c r="E13" s="6" t="s">
        <v>40</v>
      </c>
      <c r="F13" s="6" t="s">
        <v>41</v>
      </c>
      <c r="G13" s="3" t="s">
        <v>75</v>
      </c>
      <c r="H13" s="3">
        <v>83</v>
      </c>
      <c r="I13" s="3">
        <v>108</v>
      </c>
      <c r="J13" s="7">
        <v>63.66666666666667</v>
      </c>
      <c r="K13" s="3">
        <v>2.5</v>
      </c>
      <c r="L13" s="4">
        <v>66.16666666666667</v>
      </c>
      <c r="M13" s="3">
        <v>69.4</v>
      </c>
      <c r="N13" s="3">
        <f t="shared" si="0"/>
        <v>39.7</v>
      </c>
      <c r="O13" s="3">
        <f t="shared" si="1"/>
        <v>27.760000000000005</v>
      </c>
      <c r="P13" s="3">
        <f t="shared" si="2"/>
        <v>67.46000000000001</v>
      </c>
      <c r="Q13" s="3">
        <v>1</v>
      </c>
      <c r="R13" s="3"/>
    </row>
    <row r="14" spans="1:18" s="5" customFormat="1" ht="30" customHeight="1">
      <c r="A14" s="3">
        <v>12</v>
      </c>
      <c r="B14" s="6" t="s">
        <v>101</v>
      </c>
      <c r="C14" s="6" t="s">
        <v>25</v>
      </c>
      <c r="D14" s="6" t="s">
        <v>102</v>
      </c>
      <c r="E14" s="6" t="s">
        <v>73</v>
      </c>
      <c r="F14" s="6" t="s">
        <v>52</v>
      </c>
      <c r="G14" s="3" t="s">
        <v>75</v>
      </c>
      <c r="H14" s="3">
        <v>76</v>
      </c>
      <c r="I14" s="3">
        <v>99</v>
      </c>
      <c r="J14" s="7">
        <v>58.33333333333333</v>
      </c>
      <c r="K14" s="3">
        <v>2.5</v>
      </c>
      <c r="L14" s="4">
        <v>60.83333333333333</v>
      </c>
      <c r="M14" s="3">
        <v>79.8</v>
      </c>
      <c r="N14" s="3">
        <f aca="true" t="shared" si="3" ref="N14:N31">L14*0.6</f>
        <v>36.49999999999999</v>
      </c>
      <c r="O14" s="3">
        <f aca="true" t="shared" si="4" ref="O14:O31">M14*0.4</f>
        <v>31.92</v>
      </c>
      <c r="P14" s="3">
        <f t="shared" si="2"/>
        <v>68.41999999999999</v>
      </c>
      <c r="Q14" s="3">
        <v>1</v>
      </c>
      <c r="R14" s="3"/>
    </row>
    <row r="15" spans="1:18" s="5" customFormat="1" ht="30" customHeight="1">
      <c r="A15" s="3">
        <v>13</v>
      </c>
      <c r="B15" s="8" t="s">
        <v>2</v>
      </c>
      <c r="C15" s="8" t="s">
        <v>29</v>
      </c>
      <c r="D15" s="8" t="s">
        <v>3</v>
      </c>
      <c r="E15" s="8" t="s">
        <v>109</v>
      </c>
      <c r="F15" s="8" t="s">
        <v>36</v>
      </c>
      <c r="G15" s="3" t="s">
        <v>76</v>
      </c>
      <c r="H15" s="3">
        <v>109.5</v>
      </c>
      <c r="I15" s="3">
        <v>70.5</v>
      </c>
      <c r="J15" s="7">
        <v>60</v>
      </c>
      <c r="K15" s="3"/>
      <c r="L15" s="4">
        <v>60</v>
      </c>
      <c r="M15" s="3">
        <v>68.6</v>
      </c>
      <c r="N15" s="3">
        <f t="shared" si="3"/>
        <v>36</v>
      </c>
      <c r="O15" s="3">
        <f t="shared" si="4"/>
        <v>27.439999999999998</v>
      </c>
      <c r="P15" s="3">
        <f aca="true" t="shared" si="5" ref="P15:P31">N15+O15</f>
        <v>63.44</v>
      </c>
      <c r="Q15" s="3">
        <v>1</v>
      </c>
      <c r="R15" s="3"/>
    </row>
    <row r="16" spans="1:18" s="5" customFormat="1" ht="30" customHeight="1">
      <c r="A16" s="3">
        <v>14</v>
      </c>
      <c r="B16" s="6" t="s">
        <v>110</v>
      </c>
      <c r="C16" s="6" t="s">
        <v>25</v>
      </c>
      <c r="D16" s="6" t="s">
        <v>111</v>
      </c>
      <c r="E16" s="6" t="s">
        <v>67</v>
      </c>
      <c r="F16" s="6" t="s">
        <v>36</v>
      </c>
      <c r="G16" s="3" t="s">
        <v>75</v>
      </c>
      <c r="H16" s="3">
        <v>81.5</v>
      </c>
      <c r="I16" s="3">
        <v>75</v>
      </c>
      <c r="J16" s="7">
        <v>52.16666666666667</v>
      </c>
      <c r="K16" s="3">
        <v>2.5</v>
      </c>
      <c r="L16" s="4">
        <v>54.66666666666667</v>
      </c>
      <c r="M16" s="3">
        <v>79</v>
      </c>
      <c r="N16" s="3">
        <f t="shared" si="3"/>
        <v>32.800000000000004</v>
      </c>
      <c r="O16" s="3">
        <f t="shared" si="4"/>
        <v>31.6</v>
      </c>
      <c r="P16" s="3">
        <f t="shared" si="5"/>
        <v>64.4</v>
      </c>
      <c r="Q16" s="3">
        <v>1</v>
      </c>
      <c r="R16" s="3"/>
    </row>
    <row r="17" spans="1:18" s="5" customFormat="1" ht="30" customHeight="1">
      <c r="A17" s="3">
        <v>15</v>
      </c>
      <c r="B17" s="8" t="s">
        <v>116</v>
      </c>
      <c r="C17" s="8" t="s">
        <v>25</v>
      </c>
      <c r="D17" s="8" t="s">
        <v>117</v>
      </c>
      <c r="E17" s="8" t="s">
        <v>67</v>
      </c>
      <c r="F17" s="8" t="s">
        <v>35</v>
      </c>
      <c r="G17" s="3" t="s">
        <v>75</v>
      </c>
      <c r="H17" s="3">
        <v>108.5</v>
      </c>
      <c r="I17" s="3">
        <v>91</v>
      </c>
      <c r="J17" s="7">
        <v>66.5</v>
      </c>
      <c r="K17" s="3">
        <v>2.5</v>
      </c>
      <c r="L17" s="4">
        <v>69</v>
      </c>
      <c r="M17" s="3">
        <v>82.6</v>
      </c>
      <c r="N17" s="3">
        <f t="shared" si="3"/>
        <v>41.4</v>
      </c>
      <c r="O17" s="3">
        <f t="shared" si="4"/>
        <v>33.04</v>
      </c>
      <c r="P17" s="3">
        <f t="shared" si="5"/>
        <v>74.44</v>
      </c>
      <c r="Q17" s="3">
        <v>1</v>
      </c>
      <c r="R17" s="3"/>
    </row>
    <row r="18" spans="1:18" s="5" customFormat="1" ht="30" customHeight="1">
      <c r="A18" s="3">
        <v>16</v>
      </c>
      <c r="B18" s="8" t="s">
        <v>86</v>
      </c>
      <c r="C18" s="8" t="s">
        <v>29</v>
      </c>
      <c r="D18" s="8" t="s">
        <v>87</v>
      </c>
      <c r="E18" s="8" t="s">
        <v>56</v>
      </c>
      <c r="F18" s="8" t="s">
        <v>57</v>
      </c>
      <c r="G18" s="3" t="s">
        <v>75</v>
      </c>
      <c r="H18" s="3">
        <v>88</v>
      </c>
      <c r="I18" s="3">
        <v>74.8</v>
      </c>
      <c r="J18" s="7">
        <v>54.266666666666666</v>
      </c>
      <c r="K18" s="3">
        <v>2.5</v>
      </c>
      <c r="L18" s="4">
        <v>56.766666666666666</v>
      </c>
      <c r="M18" s="3">
        <v>65.8</v>
      </c>
      <c r="N18" s="3">
        <f t="shared" si="3"/>
        <v>34.059999999999995</v>
      </c>
      <c r="O18" s="3">
        <f t="shared" si="4"/>
        <v>26.32</v>
      </c>
      <c r="P18" s="3">
        <f t="shared" si="5"/>
        <v>60.379999999999995</v>
      </c>
      <c r="Q18" s="3">
        <v>1</v>
      </c>
      <c r="R18" s="3"/>
    </row>
    <row r="19" spans="1:18" s="5" customFormat="1" ht="30" customHeight="1">
      <c r="A19" s="3">
        <v>17</v>
      </c>
      <c r="B19" s="8" t="s">
        <v>97</v>
      </c>
      <c r="C19" s="8" t="s">
        <v>25</v>
      </c>
      <c r="D19" s="8" t="s">
        <v>100</v>
      </c>
      <c r="E19" s="8" t="s">
        <v>56</v>
      </c>
      <c r="F19" s="8" t="s">
        <v>57</v>
      </c>
      <c r="G19" s="3" t="s">
        <v>75</v>
      </c>
      <c r="H19" s="3">
        <v>77</v>
      </c>
      <c r="I19" s="3">
        <v>78.5</v>
      </c>
      <c r="J19" s="7">
        <v>51.833333333333336</v>
      </c>
      <c r="K19" s="3">
        <v>2.5</v>
      </c>
      <c r="L19" s="4">
        <v>54.333333333333336</v>
      </c>
      <c r="M19" s="3">
        <v>66.8</v>
      </c>
      <c r="N19" s="3">
        <f t="shared" si="3"/>
        <v>32.6</v>
      </c>
      <c r="O19" s="3">
        <f t="shared" si="4"/>
        <v>26.72</v>
      </c>
      <c r="P19" s="3">
        <f t="shared" si="5"/>
        <v>59.32</v>
      </c>
      <c r="Q19" s="3">
        <v>2</v>
      </c>
      <c r="R19" s="3"/>
    </row>
    <row r="20" spans="1:18" s="5" customFormat="1" ht="30" customHeight="1">
      <c r="A20" s="3">
        <v>18</v>
      </c>
      <c r="B20" s="6" t="s">
        <v>81</v>
      </c>
      <c r="C20" s="6" t="s">
        <v>29</v>
      </c>
      <c r="D20" s="6" t="s">
        <v>82</v>
      </c>
      <c r="E20" s="6" t="s">
        <v>62</v>
      </c>
      <c r="F20" s="6" t="s">
        <v>63</v>
      </c>
      <c r="G20" s="3" t="s">
        <v>75</v>
      </c>
      <c r="H20" s="3">
        <v>92.3</v>
      </c>
      <c r="I20" s="3">
        <v>89.5</v>
      </c>
      <c r="J20" s="7">
        <v>60.6</v>
      </c>
      <c r="K20" s="3">
        <v>2.5</v>
      </c>
      <c r="L20" s="4">
        <v>63.1</v>
      </c>
      <c r="M20" s="3">
        <v>72.4</v>
      </c>
      <c r="N20" s="3">
        <f t="shared" si="3"/>
        <v>37.86</v>
      </c>
      <c r="O20" s="3">
        <f t="shared" si="4"/>
        <v>28.960000000000004</v>
      </c>
      <c r="P20" s="3">
        <f t="shared" si="5"/>
        <v>66.82000000000001</v>
      </c>
      <c r="Q20" s="3">
        <v>1</v>
      </c>
      <c r="R20" s="3"/>
    </row>
    <row r="21" spans="1:18" s="5" customFormat="1" ht="30" customHeight="1">
      <c r="A21" s="3">
        <v>19</v>
      </c>
      <c r="B21" s="6" t="s">
        <v>90</v>
      </c>
      <c r="C21" s="6" t="s">
        <v>25</v>
      </c>
      <c r="D21" s="6" t="s">
        <v>91</v>
      </c>
      <c r="E21" s="6" t="s">
        <v>62</v>
      </c>
      <c r="F21" s="6" t="s">
        <v>63</v>
      </c>
      <c r="G21" s="3" t="s">
        <v>76</v>
      </c>
      <c r="H21" s="3">
        <v>92.9</v>
      </c>
      <c r="I21" s="3">
        <v>92</v>
      </c>
      <c r="J21" s="7">
        <v>61.63333333333334</v>
      </c>
      <c r="K21" s="3"/>
      <c r="L21" s="4">
        <v>61.63333333333334</v>
      </c>
      <c r="M21" s="3">
        <v>74.4</v>
      </c>
      <c r="N21" s="3">
        <f t="shared" si="3"/>
        <v>36.980000000000004</v>
      </c>
      <c r="O21" s="3">
        <f t="shared" si="4"/>
        <v>29.760000000000005</v>
      </c>
      <c r="P21" s="3">
        <f t="shared" si="5"/>
        <v>66.74000000000001</v>
      </c>
      <c r="Q21" s="3">
        <v>2</v>
      </c>
      <c r="R21" s="3"/>
    </row>
    <row r="22" spans="1:18" s="5" customFormat="1" ht="30" customHeight="1">
      <c r="A22" s="3">
        <v>20</v>
      </c>
      <c r="B22" s="8" t="s">
        <v>103</v>
      </c>
      <c r="C22" s="8" t="s">
        <v>29</v>
      </c>
      <c r="D22" s="8" t="s">
        <v>16</v>
      </c>
      <c r="E22" s="8" t="s">
        <v>65</v>
      </c>
      <c r="F22" s="8" t="s">
        <v>66</v>
      </c>
      <c r="G22" s="3" t="s">
        <v>75</v>
      </c>
      <c r="H22" s="3">
        <v>91.3</v>
      </c>
      <c r="I22" s="3">
        <v>101.5</v>
      </c>
      <c r="J22" s="7">
        <v>64.26666666666667</v>
      </c>
      <c r="K22" s="3">
        <v>2.5</v>
      </c>
      <c r="L22" s="4">
        <v>66.76666666666667</v>
      </c>
      <c r="M22" s="3">
        <v>66.2</v>
      </c>
      <c r="N22" s="3">
        <f t="shared" si="3"/>
        <v>40.059999999999995</v>
      </c>
      <c r="O22" s="3">
        <f t="shared" si="4"/>
        <v>26.480000000000004</v>
      </c>
      <c r="P22" s="3">
        <f t="shared" si="5"/>
        <v>66.53999999999999</v>
      </c>
      <c r="Q22" s="3">
        <v>1</v>
      </c>
      <c r="R22" s="3"/>
    </row>
    <row r="23" spans="1:18" s="5" customFormat="1" ht="30" customHeight="1">
      <c r="A23" s="3">
        <v>21</v>
      </c>
      <c r="B23" s="8" t="s">
        <v>84</v>
      </c>
      <c r="C23" s="8" t="s">
        <v>29</v>
      </c>
      <c r="D23" s="8" t="s">
        <v>85</v>
      </c>
      <c r="E23" s="8" t="s">
        <v>60</v>
      </c>
      <c r="F23" s="8" t="s">
        <v>61</v>
      </c>
      <c r="G23" s="3" t="s">
        <v>75</v>
      </c>
      <c r="H23" s="3">
        <v>111.5</v>
      </c>
      <c r="I23" s="3">
        <v>83.5</v>
      </c>
      <c r="J23" s="7">
        <v>65</v>
      </c>
      <c r="K23" s="3">
        <v>2.5</v>
      </c>
      <c r="L23" s="4">
        <v>67.5</v>
      </c>
      <c r="M23" s="3">
        <v>70.6</v>
      </c>
      <c r="N23" s="3">
        <f t="shared" si="3"/>
        <v>40.5</v>
      </c>
      <c r="O23" s="3">
        <f t="shared" si="4"/>
        <v>28.24</v>
      </c>
      <c r="P23" s="3">
        <f t="shared" si="5"/>
        <v>68.74</v>
      </c>
      <c r="Q23" s="3">
        <v>1</v>
      </c>
      <c r="R23" s="3"/>
    </row>
    <row r="24" spans="1:18" s="5" customFormat="1" ht="30" customHeight="1">
      <c r="A24" s="3">
        <v>22</v>
      </c>
      <c r="B24" s="8" t="s">
        <v>47</v>
      </c>
      <c r="C24" s="8" t="s">
        <v>25</v>
      </c>
      <c r="D24" s="8" t="s">
        <v>50</v>
      </c>
      <c r="E24" s="8" t="s">
        <v>48</v>
      </c>
      <c r="F24" s="8" t="s">
        <v>49</v>
      </c>
      <c r="G24" s="3" t="s">
        <v>75</v>
      </c>
      <c r="H24" s="3">
        <v>94</v>
      </c>
      <c r="I24" s="3">
        <v>114.5</v>
      </c>
      <c r="J24" s="7">
        <v>69.5</v>
      </c>
      <c r="K24" s="3">
        <v>2.5</v>
      </c>
      <c r="L24" s="4">
        <v>72</v>
      </c>
      <c r="M24" s="3">
        <v>69.2</v>
      </c>
      <c r="N24" s="3">
        <f t="shared" si="3"/>
        <v>43.199999999999996</v>
      </c>
      <c r="O24" s="3">
        <f t="shared" si="4"/>
        <v>27.680000000000003</v>
      </c>
      <c r="P24" s="3">
        <f t="shared" si="5"/>
        <v>70.88</v>
      </c>
      <c r="Q24" s="3">
        <v>1</v>
      </c>
      <c r="R24" s="3"/>
    </row>
    <row r="25" spans="1:18" s="5" customFormat="1" ht="30" customHeight="1">
      <c r="A25" s="3">
        <v>23</v>
      </c>
      <c r="B25" s="8" t="s">
        <v>24</v>
      </c>
      <c r="C25" s="8" t="s">
        <v>25</v>
      </c>
      <c r="D25" s="8" t="s">
        <v>28</v>
      </c>
      <c r="E25" s="8" t="s">
        <v>26</v>
      </c>
      <c r="F25" s="8" t="s">
        <v>27</v>
      </c>
      <c r="G25" s="3" t="s">
        <v>76</v>
      </c>
      <c r="H25" s="3">
        <v>87.6</v>
      </c>
      <c r="I25" s="3">
        <v>91</v>
      </c>
      <c r="J25" s="7">
        <v>59.53333333333333</v>
      </c>
      <c r="K25" s="3"/>
      <c r="L25" s="4">
        <v>59.53333333333333</v>
      </c>
      <c r="M25" s="3">
        <v>77</v>
      </c>
      <c r="N25" s="3">
        <f t="shared" si="3"/>
        <v>35.72</v>
      </c>
      <c r="O25" s="3">
        <f t="shared" si="4"/>
        <v>30.8</v>
      </c>
      <c r="P25" s="3">
        <f t="shared" si="5"/>
        <v>66.52</v>
      </c>
      <c r="Q25" s="3">
        <v>1</v>
      </c>
      <c r="R25" s="3"/>
    </row>
    <row r="26" spans="1:18" s="5" customFormat="1" ht="30" customHeight="1">
      <c r="A26" s="3">
        <v>24</v>
      </c>
      <c r="B26" s="8" t="s">
        <v>4</v>
      </c>
      <c r="C26" s="8" t="s">
        <v>29</v>
      </c>
      <c r="D26" s="8" t="s">
        <v>5</v>
      </c>
      <c r="E26" s="8" t="s">
        <v>26</v>
      </c>
      <c r="F26" s="8" t="s">
        <v>27</v>
      </c>
      <c r="G26" s="3" t="s">
        <v>75</v>
      </c>
      <c r="H26" s="3">
        <v>62.2</v>
      </c>
      <c r="I26" s="3">
        <v>92.5</v>
      </c>
      <c r="J26" s="7">
        <v>51.56666666666666</v>
      </c>
      <c r="K26" s="3">
        <v>2.5</v>
      </c>
      <c r="L26" s="4">
        <v>54.06666666666666</v>
      </c>
      <c r="M26" s="3">
        <v>69.8</v>
      </c>
      <c r="N26" s="3">
        <f t="shared" si="3"/>
        <v>32.44</v>
      </c>
      <c r="O26" s="3">
        <f t="shared" si="4"/>
        <v>27.92</v>
      </c>
      <c r="P26" s="3">
        <f t="shared" si="5"/>
        <v>60.36</v>
      </c>
      <c r="Q26" s="3">
        <v>2</v>
      </c>
      <c r="R26" s="3"/>
    </row>
    <row r="27" spans="1:18" s="5" customFormat="1" ht="30" customHeight="1">
      <c r="A27" s="3">
        <v>25</v>
      </c>
      <c r="B27" s="6" t="s">
        <v>88</v>
      </c>
      <c r="C27" s="6" t="s">
        <v>25</v>
      </c>
      <c r="D27" s="6" t="s">
        <v>89</v>
      </c>
      <c r="E27" s="6" t="s">
        <v>80</v>
      </c>
      <c r="F27" s="6" t="s">
        <v>53</v>
      </c>
      <c r="G27" s="3" t="s">
        <v>75</v>
      </c>
      <c r="H27" s="3">
        <v>77.5</v>
      </c>
      <c r="I27" s="3">
        <v>91</v>
      </c>
      <c r="J27" s="7">
        <v>56.166666666666664</v>
      </c>
      <c r="K27" s="3">
        <v>2.5</v>
      </c>
      <c r="L27" s="4">
        <v>58.666666666666664</v>
      </c>
      <c r="M27" s="3">
        <v>83.4</v>
      </c>
      <c r="N27" s="3">
        <f t="shared" si="3"/>
        <v>35.199999999999996</v>
      </c>
      <c r="O27" s="3">
        <f t="shared" si="4"/>
        <v>33.36000000000001</v>
      </c>
      <c r="P27" s="3">
        <f t="shared" si="5"/>
        <v>68.56</v>
      </c>
      <c r="Q27" s="3">
        <v>1</v>
      </c>
      <c r="R27" s="3"/>
    </row>
    <row r="28" spans="1:18" s="5" customFormat="1" ht="30" customHeight="1">
      <c r="A28" s="3">
        <v>26</v>
      </c>
      <c r="B28" s="6" t="s">
        <v>106</v>
      </c>
      <c r="C28" s="6" t="s">
        <v>25</v>
      </c>
      <c r="D28" s="6" t="s">
        <v>108</v>
      </c>
      <c r="E28" s="6" t="s">
        <v>107</v>
      </c>
      <c r="F28" s="6" t="s">
        <v>36</v>
      </c>
      <c r="G28" s="3" t="s">
        <v>75</v>
      </c>
      <c r="H28" s="3">
        <v>93.5</v>
      </c>
      <c r="I28" s="3">
        <v>70</v>
      </c>
      <c r="J28" s="7">
        <v>54.5</v>
      </c>
      <c r="K28" s="3">
        <v>2.5</v>
      </c>
      <c r="L28" s="4">
        <v>57</v>
      </c>
      <c r="M28" s="3">
        <v>77.2</v>
      </c>
      <c r="N28" s="3">
        <f t="shared" si="3"/>
        <v>34.199999999999996</v>
      </c>
      <c r="O28" s="3">
        <f t="shared" si="4"/>
        <v>30.880000000000003</v>
      </c>
      <c r="P28" s="3">
        <f t="shared" si="5"/>
        <v>65.08</v>
      </c>
      <c r="Q28" s="3">
        <v>1</v>
      </c>
      <c r="R28" s="3"/>
    </row>
    <row r="29" spans="1:18" s="5" customFormat="1" ht="30" customHeight="1">
      <c r="A29" s="3">
        <v>27</v>
      </c>
      <c r="B29" s="8" t="s">
        <v>6</v>
      </c>
      <c r="C29" s="8" t="s">
        <v>29</v>
      </c>
      <c r="D29" s="8" t="s">
        <v>7</v>
      </c>
      <c r="E29" s="8" t="s">
        <v>64</v>
      </c>
      <c r="F29" s="8" t="s">
        <v>32</v>
      </c>
      <c r="G29" s="3" t="s">
        <v>75</v>
      </c>
      <c r="H29" s="3">
        <v>65.5</v>
      </c>
      <c r="I29" s="3">
        <v>89</v>
      </c>
      <c r="J29" s="7">
        <v>51.5</v>
      </c>
      <c r="K29" s="3">
        <v>2.5</v>
      </c>
      <c r="L29" s="4">
        <v>54</v>
      </c>
      <c r="M29" s="3">
        <v>75.8</v>
      </c>
      <c r="N29" s="3">
        <f t="shared" si="3"/>
        <v>32.4</v>
      </c>
      <c r="O29" s="3">
        <f t="shared" si="4"/>
        <v>30.32</v>
      </c>
      <c r="P29" s="3">
        <f t="shared" si="5"/>
        <v>62.72</v>
      </c>
      <c r="Q29" s="3">
        <v>1</v>
      </c>
      <c r="R29" s="3"/>
    </row>
    <row r="30" spans="1:18" s="5" customFormat="1" ht="30" customHeight="1">
      <c r="A30" s="3">
        <v>28</v>
      </c>
      <c r="B30" s="8" t="s">
        <v>114</v>
      </c>
      <c r="C30" s="8" t="s">
        <v>25</v>
      </c>
      <c r="D30" s="8" t="s">
        <v>115</v>
      </c>
      <c r="E30" s="8" t="s">
        <v>55</v>
      </c>
      <c r="F30" s="8" t="s">
        <v>36</v>
      </c>
      <c r="G30" s="3" t="s">
        <v>75</v>
      </c>
      <c r="H30" s="3">
        <v>77</v>
      </c>
      <c r="I30" s="3">
        <v>88.5</v>
      </c>
      <c r="J30" s="7">
        <v>55.16666666666667</v>
      </c>
      <c r="K30" s="3">
        <v>2.5</v>
      </c>
      <c r="L30" s="4">
        <v>57.66666666666667</v>
      </c>
      <c r="M30" s="3">
        <v>73.2</v>
      </c>
      <c r="N30" s="3">
        <f t="shared" si="3"/>
        <v>34.6</v>
      </c>
      <c r="O30" s="3">
        <f t="shared" si="4"/>
        <v>29.28</v>
      </c>
      <c r="P30" s="3">
        <f t="shared" si="5"/>
        <v>63.88</v>
      </c>
      <c r="Q30" s="3">
        <v>1</v>
      </c>
      <c r="R30" s="3"/>
    </row>
    <row r="31" spans="1:18" s="5" customFormat="1" ht="30" customHeight="1">
      <c r="A31" s="3">
        <v>29</v>
      </c>
      <c r="B31" s="8" t="s">
        <v>70</v>
      </c>
      <c r="C31" s="8" t="s">
        <v>25</v>
      </c>
      <c r="D31" s="8" t="s">
        <v>72</v>
      </c>
      <c r="E31" s="8" t="s">
        <v>71</v>
      </c>
      <c r="F31" s="8" t="s">
        <v>34</v>
      </c>
      <c r="G31" s="3" t="s">
        <v>75</v>
      </c>
      <c r="H31" s="3">
        <v>74.5</v>
      </c>
      <c r="I31" s="3">
        <v>106</v>
      </c>
      <c r="J31" s="7">
        <v>60.16666666666667</v>
      </c>
      <c r="K31" s="3">
        <v>2.5</v>
      </c>
      <c r="L31" s="4">
        <v>62.66666666666667</v>
      </c>
      <c r="M31" s="3">
        <v>69.8</v>
      </c>
      <c r="N31" s="3">
        <f t="shared" si="3"/>
        <v>37.6</v>
      </c>
      <c r="O31" s="3">
        <f t="shared" si="4"/>
        <v>27.92</v>
      </c>
      <c r="P31" s="3">
        <f t="shared" si="5"/>
        <v>65.52000000000001</v>
      </c>
      <c r="Q31" s="3">
        <v>1</v>
      </c>
      <c r="R31" s="3"/>
    </row>
  </sheetData>
  <sheetProtection/>
  <mergeCells count="1">
    <mergeCell ref="A1:R1"/>
  </mergeCells>
  <printOptions/>
  <pageMargins left="0.5118110236220472" right="0.5118110236220472" top="0.5511811023622047" bottom="0.5511811023622047"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2016-08-18T00:54:30Z</cp:lastPrinted>
  <dcterms:created xsi:type="dcterms:W3CDTF">2016-08-05T10:43:27Z</dcterms:created>
  <dcterms:modified xsi:type="dcterms:W3CDTF">2016-08-19T09:20:39Z</dcterms:modified>
  <cp:category/>
  <cp:version/>
  <cp:contentType/>
  <cp:contentStatus/>
</cp:coreProperties>
</file>